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9" i="1" l="1"/>
  <c r="C14" i="1"/>
  <c r="D12" i="1"/>
  <c r="C12" i="1"/>
</calcChain>
</file>

<file path=xl/sharedStrings.xml><?xml version="1.0" encoding="utf-8"?>
<sst xmlns="http://schemas.openxmlformats.org/spreadsheetml/2006/main" count="18" uniqueCount="18">
  <si>
    <t>CONCEPTE</t>
  </si>
  <si>
    <t>IMPORT</t>
  </si>
  <si>
    <t>%</t>
  </si>
  <si>
    <t>Quotes d'afiliats</t>
  </si>
  <si>
    <t>Aportacions d'usuaris</t>
  </si>
  <si>
    <t>Subvencions i donacions</t>
  </si>
  <si>
    <t>INGRESSOS DE L'ACTIVITAT PRÒPIA</t>
  </si>
  <si>
    <t>INGRESSOS FINANCERES</t>
  </si>
  <si>
    <t>TOTAL INGRESSOS</t>
  </si>
  <si>
    <t>Adquisicions de serveis</t>
  </si>
  <si>
    <t>Despeses de personal</t>
  </si>
  <si>
    <t>Altres despeses de l'activitat</t>
  </si>
  <si>
    <t>TOTAL DESPESES</t>
  </si>
  <si>
    <t>RESULTAT I VARIACIÓ DEL PATRIMONI</t>
  </si>
  <si>
    <t>CENTRE D'ESTUDIS AFRICANS I INTERCULTURALS</t>
  </si>
  <si>
    <t>Cursos</t>
  </si>
  <si>
    <t>Prestació de serveis</t>
  </si>
  <si>
    <t>RENDICIÓ DE COMPTES DE L'EXERCICI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</si>
</sst>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name val="Arial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5" xfId="0" applyFont="1" applyBorder="1"/>
    <xf numFmtId="0" fontId="3" fillId="0" borderId="0" xfId="0" applyFont="1" applyBorder="1"/>
    <xf numFmtId="4" fontId="2" fillId="0" borderId="0" xfId="0" applyNumberFormat="1" applyFont="1" applyBorder="1"/>
    <xf numFmtId="2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/>
    <xf numFmtId="0" fontId="2" fillId="2" borderId="3" xfId="0" applyFont="1" applyFill="1" applyBorder="1"/>
    <xf numFmtId="0" fontId="4" fillId="0" borderId="7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2" fontId="2" fillId="0" borderId="1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2" fontId="4" fillId="0" borderId="12" xfId="0" applyNumberFormat="1" applyFont="1" applyBorder="1" applyAlignment="1">
      <alignment horizontal="center"/>
    </xf>
    <xf numFmtId="0" fontId="4" fillId="2" borderId="1" xfId="0" applyFont="1" applyFill="1" applyBorder="1"/>
    <xf numFmtId="4" fontId="4" fillId="2" borderId="2" xfId="0" applyNumberFormat="1" applyFont="1" applyFill="1" applyBorder="1"/>
    <xf numFmtId="2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Total d'ingresos 2018</a:t>
            </a:r>
          </a:p>
        </c:rich>
      </c:tx>
      <c:layout/>
      <c:overlay val="0"/>
    </c:title>
    <c:autoTitleDeleted val="0"/>
    <c:view3D>
      <c:rotX val="3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823968940425117E-2"/>
          <c:y val="0.26665055396123638"/>
          <c:w val="0.46103734844960564"/>
          <c:h val="0.57874495942649473"/>
        </c:manualLayout>
      </c:layout>
      <c:pie3DChart>
        <c:varyColors val="1"/>
        <c:ser>
          <c:idx val="0"/>
          <c:order val="0"/>
          <c:explosion val="2"/>
          <c:dPt>
            <c:idx val="2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3,77%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39,35%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44,46%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(Hoja1!$B$7,Hoja1!$B$9,Hoja1!$B$10,Hoja1!$B$11)</c:f>
              <c:strCache>
                <c:ptCount val="4"/>
                <c:pt idx="0">
                  <c:v>Quotes d'afiliats</c:v>
                </c:pt>
                <c:pt idx="1">
                  <c:v>Cursos</c:v>
                </c:pt>
                <c:pt idx="2">
                  <c:v>Prestació de serveis</c:v>
                </c:pt>
                <c:pt idx="3">
                  <c:v>Subvencions i donacions</c:v>
                </c:pt>
              </c:strCache>
            </c:strRef>
          </c:cat>
          <c:val>
            <c:numRef>
              <c:f>(Hoja1!$C$7,Hoja1!$C$9,Hoja1!$C$10,Hoja1!$C$11)</c:f>
              <c:numCache>
                <c:formatCode>#,##0.00</c:formatCode>
                <c:ptCount val="4"/>
                <c:pt idx="0">
                  <c:v>5740</c:v>
                </c:pt>
                <c:pt idx="1">
                  <c:v>18909</c:v>
                </c:pt>
                <c:pt idx="2">
                  <c:v>59905</c:v>
                </c:pt>
                <c:pt idx="3">
                  <c:v>67693</c:v>
                </c:pt>
              </c:numCache>
            </c:numRef>
          </c:val>
        </c:ser>
        <c:ser>
          <c:idx val="1"/>
          <c:order val="1"/>
          <c:tx>
            <c:strRef>
              <c:f>Hoja1!$B$7</c:f>
              <c:strCache>
                <c:ptCount val="1"/>
                <c:pt idx="0">
                  <c:v>Quotes d'afiliats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(Hoja1!$B$7,Hoja1!$B$9,Hoja1!$B$10,Hoja1!$B$11)</c:f>
              <c:strCache>
                <c:ptCount val="4"/>
                <c:pt idx="0">
                  <c:v>Quotes d'afiliats</c:v>
                </c:pt>
                <c:pt idx="1">
                  <c:v>Cursos</c:v>
                </c:pt>
                <c:pt idx="2">
                  <c:v>Prestació de serveis</c:v>
                </c:pt>
                <c:pt idx="3">
                  <c:v>Subvencions i donacions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5740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Total</a:t>
            </a:r>
            <a:r>
              <a:rPr lang="ca-ES" baseline="0"/>
              <a:t> de despeses 2018</a:t>
            </a:r>
            <a:endParaRPr lang="ca-ES"/>
          </a:p>
        </c:rich>
      </c:tx>
      <c:layout/>
      <c:overlay val="0"/>
    </c:title>
    <c:autoTitleDeleted val="0"/>
    <c:view3D>
      <c:rotX val="3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047493235530991E-2"/>
          <c:y val="0.26822422117554529"/>
          <c:w val="0.46819164160771287"/>
          <c:h val="0.57646117832877108"/>
        </c:manualLayout>
      </c:layout>
      <c:pie3DChart>
        <c:varyColors val="1"/>
        <c:ser>
          <c:idx val="0"/>
          <c:order val="0"/>
          <c:tx>
            <c:strRef>
              <c:f>Hoja1!$C$18</c:f>
              <c:strCache>
                <c:ptCount val="1"/>
                <c:pt idx="0">
                  <c:v>8.959,00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67,51%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26,52%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5,97%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Hoja1!$B$16:$B$18</c:f>
              <c:strCache>
                <c:ptCount val="3"/>
                <c:pt idx="0">
                  <c:v>Adquisicions de serveis</c:v>
                </c:pt>
                <c:pt idx="1">
                  <c:v>Despeses de personal</c:v>
                </c:pt>
                <c:pt idx="2">
                  <c:v>Altres despeses de l'activitat</c:v>
                </c:pt>
              </c:strCache>
            </c:strRef>
          </c:cat>
          <c:val>
            <c:numRef>
              <c:f>Hoja1!$C$16:$C$18</c:f>
              <c:numCache>
                <c:formatCode>#,##0.00</c:formatCode>
                <c:ptCount val="3"/>
                <c:pt idx="0">
                  <c:v>101364.5</c:v>
                </c:pt>
                <c:pt idx="1">
                  <c:v>39822.5</c:v>
                </c:pt>
                <c:pt idx="2">
                  <c:v>8959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Hoja1!$B$16:$B$18</c:f>
              <c:strCache>
                <c:ptCount val="3"/>
                <c:pt idx="0">
                  <c:v>Adquisicions de serveis</c:v>
                </c:pt>
                <c:pt idx="1">
                  <c:v>Despeses de personal</c:v>
                </c:pt>
                <c:pt idx="2">
                  <c:v>Altres despeses de l'activitat</c:v>
                </c:pt>
              </c:strCache>
            </c:strRef>
          </c:cat>
          <c:val>
            <c:numRef>
              <c:f>Hoja1!$D$16:$D$18</c:f>
              <c:numCache>
                <c:formatCode>0.00</c:formatCode>
                <c:ptCount val="3"/>
                <c:pt idx="0">
                  <c:v>67.510000000000005</c:v>
                </c:pt>
                <c:pt idx="1">
                  <c:v>26.52</c:v>
                </c:pt>
                <c:pt idx="2">
                  <c:v>5.97</c:v>
                </c:pt>
              </c:numCache>
            </c:numRef>
          </c:val>
        </c:ser>
        <c:ser>
          <c:idx val="2"/>
          <c:order val="2"/>
          <c:tx>
            <c:strRef>
              <c:f>Hoja1!$C$16:$C$18</c:f>
              <c:strCache>
                <c:ptCount val="1"/>
                <c:pt idx="0">
                  <c:v>101.364,50 39.822,50 8.959,00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Hoja1!$D$16:$D$18</c:f>
              <c:numCache>
                <c:formatCode>0.00</c:formatCode>
                <c:ptCount val="3"/>
                <c:pt idx="0">
                  <c:v>67.510000000000005</c:v>
                </c:pt>
                <c:pt idx="1">
                  <c:v>26.52</c:v>
                </c:pt>
                <c:pt idx="2">
                  <c:v>5.97</c:v>
                </c:pt>
              </c:numCache>
            </c:numRef>
          </c:val>
        </c:ser>
        <c:ser>
          <c:idx val="3"/>
          <c:order val="3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Hoja1!$D$16</c:f>
              <c:numCache>
                <c:formatCode>0.00</c:formatCode>
                <c:ptCount val="1"/>
                <c:pt idx="0">
                  <c:v>67.510000000000005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157162</xdr:rowOff>
    </xdr:from>
    <xdr:to>
      <xdr:col>1</xdr:col>
      <xdr:colOff>4362450</xdr:colOff>
      <xdr:row>36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76199</xdr:colOff>
      <xdr:row>38</xdr:row>
      <xdr:rowOff>14287</xdr:rowOff>
    </xdr:from>
    <xdr:to>
      <xdr:col>1</xdr:col>
      <xdr:colOff>4391024</xdr:colOff>
      <xdr:row>51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9"/>
  <sheetViews>
    <sheetView tabSelected="1" topLeftCell="A4" workbookViewId="0">
      <selection activeCell="G13" sqref="G13"/>
    </sheetView>
  </sheetViews>
  <sheetFormatPr baseColWidth="10" defaultRowHeight="15" x14ac:dyDescent="0.25"/>
  <cols>
    <col min="2" max="2" width="68.85546875" customWidth="1"/>
    <col min="3" max="3" width="15.28515625" bestFit="1" customWidth="1"/>
    <col min="4" max="4" width="9.85546875" bestFit="1" customWidth="1"/>
  </cols>
  <sheetData>
    <row r="3" spans="2:4" ht="20.25" x14ac:dyDescent="0.3">
      <c r="B3" s="3" t="s">
        <v>17</v>
      </c>
    </row>
    <row r="4" spans="2:4" ht="20.25" x14ac:dyDescent="0.3">
      <c r="B4" s="3" t="s">
        <v>14</v>
      </c>
      <c r="C4" s="1"/>
      <c r="D4" s="1"/>
    </row>
    <row r="5" spans="2:4" ht="21" thickBot="1" x14ac:dyDescent="0.35">
      <c r="B5" s="3"/>
      <c r="C5" s="1"/>
      <c r="D5" s="1"/>
    </row>
    <row r="6" spans="2:4" ht="18" x14ac:dyDescent="0.25">
      <c r="B6" s="8" t="s">
        <v>0</v>
      </c>
      <c r="C6" s="9" t="s">
        <v>1</v>
      </c>
      <c r="D6" s="10" t="s">
        <v>2</v>
      </c>
    </row>
    <row r="7" spans="2:4" ht="18" x14ac:dyDescent="0.25">
      <c r="B7" s="11" t="s">
        <v>3</v>
      </c>
      <c r="C7" s="12">
        <v>5740</v>
      </c>
      <c r="D7" s="13">
        <v>3.77</v>
      </c>
    </row>
    <row r="8" spans="2:4" ht="18" x14ac:dyDescent="0.25">
      <c r="B8" s="2" t="s">
        <v>4</v>
      </c>
      <c r="C8" s="4"/>
      <c r="D8" s="5"/>
    </row>
    <row r="9" spans="2:4" ht="18" x14ac:dyDescent="0.25">
      <c r="B9" s="2" t="s">
        <v>15</v>
      </c>
      <c r="C9" s="4">
        <v>18909</v>
      </c>
      <c r="D9" s="5">
        <v>12.42</v>
      </c>
    </row>
    <row r="10" spans="2:4" ht="18" x14ac:dyDescent="0.25">
      <c r="B10" s="14" t="s">
        <v>16</v>
      </c>
      <c r="C10" s="15">
        <v>59905</v>
      </c>
      <c r="D10" s="16">
        <v>39.35</v>
      </c>
    </row>
    <row r="11" spans="2:4" ht="18" x14ac:dyDescent="0.25">
      <c r="B11" s="11" t="s">
        <v>5</v>
      </c>
      <c r="C11" s="12">
        <v>67693</v>
      </c>
      <c r="D11" s="13">
        <v>44.46</v>
      </c>
    </row>
    <row r="12" spans="2:4" ht="18" x14ac:dyDescent="0.25">
      <c r="B12" s="17" t="s">
        <v>6</v>
      </c>
      <c r="C12" s="18">
        <f>C9+C10+C11+C7</f>
        <v>152247</v>
      </c>
      <c r="D12" s="19">
        <f>D7+D9+D10++D11</f>
        <v>100</v>
      </c>
    </row>
    <row r="13" spans="2:4" ht="18.75" thickBot="1" x14ac:dyDescent="0.3">
      <c r="B13" s="2" t="s">
        <v>7</v>
      </c>
      <c r="C13" s="4">
        <v>0</v>
      </c>
      <c r="D13" s="5">
        <v>0</v>
      </c>
    </row>
    <row r="14" spans="2:4" ht="18.75" thickBot="1" x14ac:dyDescent="0.3">
      <c r="B14" s="20" t="s">
        <v>8</v>
      </c>
      <c r="C14" s="21">
        <f>C12</f>
        <v>152247</v>
      </c>
      <c r="D14" s="22">
        <v>100</v>
      </c>
    </row>
    <row r="15" spans="2:4" ht="18" x14ac:dyDescent="0.25">
      <c r="B15" s="2"/>
      <c r="C15" s="4"/>
      <c r="D15" s="6"/>
    </row>
    <row r="16" spans="2:4" ht="18" x14ac:dyDescent="0.25">
      <c r="B16" s="2" t="s">
        <v>9</v>
      </c>
      <c r="C16" s="4">
        <v>101364.5</v>
      </c>
      <c r="D16" s="6">
        <v>67.510000000000005</v>
      </c>
    </row>
    <row r="17" spans="2:5" ht="18" x14ac:dyDescent="0.25">
      <c r="B17" s="2" t="s">
        <v>10</v>
      </c>
      <c r="C17" s="4">
        <v>39822.5</v>
      </c>
      <c r="D17" s="6">
        <v>26.52</v>
      </c>
    </row>
    <row r="18" spans="2:5" ht="18.75" thickBot="1" x14ac:dyDescent="0.3">
      <c r="B18" s="2" t="s">
        <v>11</v>
      </c>
      <c r="C18" s="4">
        <v>8959</v>
      </c>
      <c r="D18" s="6">
        <v>5.97</v>
      </c>
    </row>
    <row r="19" spans="2:5" ht="18.75" thickBot="1" x14ac:dyDescent="0.3">
      <c r="B19" s="20" t="s">
        <v>12</v>
      </c>
      <c r="C19" s="21">
        <f>C16+C17+C18</f>
        <v>150146</v>
      </c>
      <c r="D19" s="23">
        <v>100</v>
      </c>
    </row>
    <row r="20" spans="2:5" ht="18.75" thickBot="1" x14ac:dyDescent="0.3">
      <c r="B20" s="2"/>
      <c r="C20" s="4"/>
      <c r="D20" s="6"/>
    </row>
    <row r="21" spans="2:5" ht="18.75" thickBot="1" x14ac:dyDescent="0.3">
      <c r="B21" s="20" t="s">
        <v>13</v>
      </c>
      <c r="C21" s="21">
        <v>2101</v>
      </c>
      <c r="D21" s="7"/>
    </row>
    <row r="22" spans="2:5" x14ac:dyDescent="0.25">
      <c r="B22" s="24"/>
      <c r="C22" s="24"/>
      <c r="D22" s="24"/>
    </row>
    <row r="29" spans="2:5" x14ac:dyDescent="0.25">
      <c r="E29" s="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</dc:creator>
  <cp:lastModifiedBy>CEA</cp:lastModifiedBy>
  <dcterms:created xsi:type="dcterms:W3CDTF">2018-05-09T11:20:24Z</dcterms:created>
  <dcterms:modified xsi:type="dcterms:W3CDTF">2019-05-03T08:18:53Z</dcterms:modified>
</cp:coreProperties>
</file>